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360" windowWidth="14355" windowHeight="4440"/>
  </bookViews>
  <sheets>
    <sheet name="1ST qrtr 2016 " sheetId="4" r:id="rId1"/>
  </sheets>
  <definedNames>
    <definedName name="_xlnm.Print_Area" localSheetId="0">'1ST qrtr 2016 '!$A$1:$H$39</definedName>
  </definedNames>
  <calcPr calcId="162913"/>
</workbook>
</file>

<file path=xl/calcChain.xml><?xml version="1.0" encoding="utf-8"?>
<calcChain xmlns="http://schemas.openxmlformats.org/spreadsheetml/2006/main">
  <c r="H23" i="4"/>
  <c r="H22" l="1"/>
  <c r="H18" l="1"/>
  <c r="D29" l="1"/>
  <c r="H17"/>
  <c r="G20"/>
  <c r="F20"/>
  <c r="E20"/>
  <c r="D20"/>
  <c r="C20"/>
  <c r="H25" l="1"/>
  <c r="H24"/>
  <c r="H16" l="1"/>
  <c r="H15" l="1"/>
  <c r="H26" l="1"/>
  <c r="E28" l="1"/>
  <c r="D28" l="1"/>
  <c r="H27"/>
  <c r="G28"/>
  <c r="F28"/>
  <c r="C28"/>
  <c r="H19"/>
  <c r="H13"/>
  <c r="H12"/>
  <c r="H11"/>
  <c r="H28" l="1"/>
  <c r="H20"/>
  <c r="C29"/>
  <c r="G29"/>
  <c r="E29"/>
  <c r="F29"/>
  <c r="H29" l="1"/>
</calcChain>
</file>

<file path=xl/sharedStrings.xml><?xml version="1.0" encoding="utf-8"?>
<sst xmlns="http://schemas.openxmlformats.org/spreadsheetml/2006/main" count="49" uniqueCount="47">
  <si>
    <t>PROVINCE OF MISAMIS ORIENTAL</t>
  </si>
  <si>
    <t>LOCAL DISASTER RISK REDUCTION AND MANAGEMENT FUND UTILIZATION</t>
  </si>
  <si>
    <t>LDRRMF</t>
  </si>
  <si>
    <t>Mitigation Fund</t>
  </si>
  <si>
    <t>NDRRMF</t>
  </si>
  <si>
    <t>From Other</t>
  </si>
  <si>
    <t>LGU's</t>
  </si>
  <si>
    <t>Sources</t>
  </si>
  <si>
    <t>PARTICULARS</t>
  </si>
  <si>
    <t>TOTAL</t>
  </si>
  <si>
    <t xml:space="preserve">Quick Response Fund </t>
  </si>
  <si>
    <t>(QRF) 30%</t>
  </si>
  <si>
    <t>A. Sources of Funds</t>
  </si>
  <si>
    <t xml:space="preserve">      Total Funds Available</t>
  </si>
  <si>
    <t>B. Utilization:</t>
  </si>
  <si>
    <t>Unutilized Balance</t>
  </si>
  <si>
    <t xml:space="preserve">           Equipment</t>
  </si>
  <si>
    <t xml:space="preserve">           Other Maintenance &amp; Other Operating Expenses</t>
  </si>
  <si>
    <t xml:space="preserve">    OIC-Provinical Accountant</t>
  </si>
  <si>
    <t xml:space="preserve"> </t>
  </si>
  <si>
    <t xml:space="preserve">    PREPARED BY:</t>
  </si>
  <si>
    <t xml:space="preserve">          Special Trust Funds: </t>
  </si>
  <si>
    <t>MARILOU M. RIVERA, CPA</t>
  </si>
  <si>
    <t xml:space="preserve">     Total Utilization (Genral Fund &amp; Trust Fund)</t>
  </si>
  <si>
    <t xml:space="preserve">                                   MANUEL J. TAGARDA</t>
  </si>
  <si>
    <t xml:space="preserve">                             Asst. Provincial Accountant</t>
  </si>
  <si>
    <r>
      <rPr>
        <b/>
        <sz val="11"/>
        <color theme="1"/>
        <rFont val="Calibri"/>
        <family val="2"/>
        <scheme val="minor"/>
      </rPr>
      <t>FDP Form No. 8</t>
    </r>
    <r>
      <rPr>
        <sz val="11"/>
        <color theme="1"/>
        <rFont val="Calibri"/>
        <family val="2"/>
        <scheme val="minor"/>
      </rPr>
      <t xml:space="preserve"> - Local Disaster Risk Reduction and Management Fund Utilization</t>
    </r>
  </si>
  <si>
    <t xml:space="preserve">      Continuing Appropriations </t>
  </si>
  <si>
    <t xml:space="preserve">     *Previous Year's  Appropriation transferred to the</t>
  </si>
  <si>
    <t xml:space="preserve">                the veracity and correctness of the data or information contained in </t>
  </si>
  <si>
    <t xml:space="preserve">                I hereby certify that I have reviewed the contents and hereby attest to </t>
  </si>
  <si>
    <t xml:space="preserve">                in this document.</t>
  </si>
  <si>
    <t>*Due to insufficiency of cash balances at year end, the unexpended</t>
  </si>
  <si>
    <t xml:space="preserve">   balances of PDRRMF for CY 2011 &amp; 2012 with total amount of </t>
  </si>
  <si>
    <r>
      <t xml:space="preserve">   </t>
    </r>
    <r>
      <rPr>
        <b/>
        <sz val="10"/>
        <color theme="1"/>
        <rFont val="Calibri"/>
        <family val="2"/>
        <scheme val="minor"/>
      </rPr>
      <t>P 70,067,465.33</t>
    </r>
    <r>
      <rPr>
        <sz val="10"/>
        <color theme="1"/>
        <rFont val="Calibri"/>
        <family val="2"/>
        <scheme val="minor"/>
      </rPr>
      <t xml:space="preserve"> were not transferred to special trust fund.</t>
    </r>
  </si>
  <si>
    <t xml:space="preserve">           Road Networks (Roads &amp; Bridges)</t>
  </si>
  <si>
    <t xml:space="preserve">           Flood Control System</t>
  </si>
  <si>
    <r>
      <t xml:space="preserve">                      </t>
    </r>
    <r>
      <rPr>
        <b/>
        <sz val="11"/>
        <color theme="1"/>
        <rFont val="Calibri"/>
        <family val="2"/>
        <scheme val="minor"/>
      </rPr>
      <t>2013 Balance transferred (As of Dec 31, 2017)</t>
    </r>
  </si>
  <si>
    <r>
      <t xml:space="preserve">                      </t>
    </r>
    <r>
      <rPr>
        <b/>
        <sz val="11"/>
        <color theme="1"/>
        <rFont val="Calibri"/>
        <family val="2"/>
        <scheme val="minor"/>
      </rPr>
      <t>2014 Balance transferred (As of Dec 31, 2017)</t>
    </r>
  </si>
  <si>
    <r>
      <t xml:space="preserve">                      </t>
    </r>
    <r>
      <rPr>
        <b/>
        <sz val="11"/>
        <color theme="1"/>
        <rFont val="Calibri"/>
        <family val="2"/>
        <scheme val="minor"/>
      </rPr>
      <t>2015 Balance transferred (As of Dec 31, 2017)</t>
    </r>
  </si>
  <si>
    <r>
      <t xml:space="preserve">                      </t>
    </r>
    <r>
      <rPr>
        <b/>
        <sz val="11"/>
        <color theme="1"/>
        <rFont val="Calibri"/>
        <family val="2"/>
        <scheme val="minor"/>
      </rPr>
      <t>2016 Balance transferred (As of Dec 31, 2017)</t>
    </r>
  </si>
  <si>
    <r>
      <t xml:space="preserve">                      </t>
    </r>
    <r>
      <rPr>
        <b/>
        <sz val="11"/>
        <color theme="1"/>
        <rFont val="Calibri"/>
        <family val="2"/>
        <scheme val="minor"/>
      </rPr>
      <t>2017 Balance for transfer to Trust Fund</t>
    </r>
  </si>
  <si>
    <r>
      <t xml:space="preserve">      Current Appropriations </t>
    </r>
    <r>
      <rPr>
        <b/>
        <sz val="11"/>
        <color theme="1"/>
        <rFont val="Calibri"/>
        <family val="2"/>
        <scheme val="minor"/>
      </rPr>
      <t>(CY 2018)</t>
    </r>
  </si>
  <si>
    <t xml:space="preserve">           Training &amp; Seminar</t>
  </si>
  <si>
    <t>As of September 30, 2018</t>
  </si>
  <si>
    <t xml:space="preserve">            Foods</t>
  </si>
  <si>
    <t>SIGNED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</si>
</sst>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164" fontId="2" fillId="0" borderId="0" xfId="0" applyNumberFormat="1" applyFont="1" applyFill="1"/>
    <xf numFmtId="0" fontId="0" fillId="0" borderId="0" xfId="0" applyFill="1" applyAlignment="1">
      <alignment horizontal="center"/>
    </xf>
    <xf numFmtId="0" fontId="1" fillId="0" borderId="0" xfId="0" applyFont="1" applyFill="1"/>
    <xf numFmtId="164" fontId="0" fillId="0" borderId="0" xfId="0" applyNumberFormat="1" applyFill="1"/>
    <xf numFmtId="164" fontId="0" fillId="0" borderId="1" xfId="0" applyNumberFormat="1" applyFill="1" applyBorder="1"/>
    <xf numFmtId="164" fontId="1" fillId="0" borderId="2" xfId="0" applyNumberFormat="1" applyFont="1" applyFill="1" applyBorder="1"/>
    <xf numFmtId="164" fontId="4" fillId="0" borderId="0" xfId="0" applyNumberFormat="1" applyFont="1" applyFill="1"/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9" fontId="1" fillId="0" borderId="7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5" fillId="0" borderId="5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4" fontId="6" fillId="0" borderId="0" xfId="0" applyNumberFormat="1" applyFont="1" applyFill="1"/>
    <xf numFmtId="164" fontId="0" fillId="0" borderId="0" xfId="0" applyNumberFormat="1" applyFill="1" applyBorder="1"/>
    <xf numFmtId="0" fontId="5" fillId="0" borderId="5" xfId="0" applyFont="1" applyFill="1" applyBorder="1" applyAlignment="1">
      <alignment horizontal="center"/>
    </xf>
    <xf numFmtId="0" fontId="1" fillId="0" borderId="0" xfId="0" applyFont="1"/>
    <xf numFmtId="0" fontId="0" fillId="0" borderId="8" xfId="0" applyFont="1" applyFill="1" applyBorder="1"/>
    <xf numFmtId="0" fontId="0" fillId="0" borderId="9" xfId="0" applyFont="1" applyFill="1" applyBorder="1"/>
    <xf numFmtId="0" fontId="1" fillId="0" borderId="10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164" fontId="0" fillId="0" borderId="8" xfId="0" applyNumberFormat="1" applyFill="1" applyBorder="1"/>
    <xf numFmtId="164" fontId="0" fillId="0" borderId="9" xfId="0" applyNumberFormat="1" applyFill="1" applyBorder="1"/>
    <xf numFmtId="164" fontId="0" fillId="0" borderId="11" xfId="0" applyNumberFormat="1" applyFill="1" applyBorder="1"/>
    <xf numFmtId="164" fontId="0" fillId="0" borderId="10" xfId="0" applyNumberFormat="1" applyFill="1" applyBorder="1"/>
    <xf numFmtId="164" fontId="0" fillId="0" borderId="7" xfId="0" applyNumberFormat="1" applyFill="1" applyBorder="1"/>
    <xf numFmtId="164" fontId="1" fillId="0" borderId="12" xfId="0" applyNumberFormat="1" applyFont="1" applyFill="1" applyBorder="1"/>
    <xf numFmtId="164" fontId="0" fillId="0" borderId="13" xfId="0" applyNumberFormat="1" applyFill="1" applyBorder="1"/>
    <xf numFmtId="164" fontId="0" fillId="0" borderId="14" xfId="0" applyNumberFormat="1" applyFill="1" applyBorder="1"/>
    <xf numFmtId="164" fontId="0" fillId="0" borderId="15" xfId="0" applyNumberFormat="1" applyFill="1" applyBorder="1"/>
    <xf numFmtId="164" fontId="0" fillId="0" borderId="16" xfId="0" applyNumberFormat="1" applyFill="1" applyBorder="1"/>
    <xf numFmtId="164" fontId="2" fillId="0" borderId="17" xfId="0" applyNumberFormat="1" applyFont="1" applyFill="1" applyBorder="1"/>
    <xf numFmtId="164" fontId="2" fillId="0" borderId="18" xfId="0" applyNumberFormat="1" applyFont="1" applyFill="1" applyBorder="1"/>
    <xf numFmtId="164" fontId="2" fillId="0" borderId="19" xfId="0" applyNumberFormat="1" applyFont="1" applyFill="1" applyBorder="1"/>
    <xf numFmtId="164" fontId="2" fillId="0" borderId="21" xfId="0" applyNumberFormat="1" applyFont="1" applyFill="1" applyBorder="1"/>
    <xf numFmtId="164" fontId="0" fillId="0" borderId="22" xfId="0" applyNumberFormat="1" applyFill="1" applyBorder="1"/>
    <xf numFmtId="164" fontId="1" fillId="0" borderId="23" xfId="0" applyNumberFormat="1" applyFont="1" applyFill="1" applyBorder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/>
    <xf numFmtId="164" fontId="1" fillId="0" borderId="6" xfId="0" applyNumberFormat="1" applyFont="1" applyFill="1" applyBorder="1"/>
    <xf numFmtId="164" fontId="5" fillId="0" borderId="20" xfId="0" applyNumberFormat="1" applyFont="1" applyFill="1" applyBorder="1"/>
    <xf numFmtId="0" fontId="1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>
      <selection sqref="A1:XFD1048576"/>
    </sheetView>
  </sheetViews>
  <sheetFormatPr defaultRowHeight="15"/>
  <cols>
    <col min="1" max="1" width="1" customWidth="1"/>
    <col min="2" max="2" width="49.5703125" customWidth="1"/>
    <col min="3" max="3" width="17.85546875" customWidth="1"/>
    <col min="4" max="4" width="14.5703125" customWidth="1"/>
    <col min="5" max="5" width="12.28515625" customWidth="1"/>
    <col min="6" max="6" width="10.85546875" customWidth="1"/>
    <col min="7" max="7" width="11.28515625" customWidth="1"/>
    <col min="8" max="8" width="14.42578125" customWidth="1"/>
    <col min="9" max="9" width="1.42578125" customWidth="1"/>
    <col min="10" max="10" width="17.7109375" customWidth="1"/>
  </cols>
  <sheetData>
    <row r="1" spans="1:9">
      <c r="A1" s="1"/>
      <c r="B1" s="1" t="s">
        <v>26</v>
      </c>
      <c r="C1" s="1"/>
      <c r="D1" s="1"/>
      <c r="E1" s="1"/>
      <c r="F1" s="1"/>
      <c r="G1" s="1"/>
      <c r="H1" s="2"/>
      <c r="I1" s="1"/>
    </row>
    <row r="2" spans="1:9" ht="3" customHeight="1">
      <c r="A2" s="1"/>
      <c r="B2" s="1"/>
      <c r="C2" s="1"/>
      <c r="D2" s="1"/>
      <c r="E2" s="1"/>
      <c r="F2" s="1"/>
      <c r="G2" s="1"/>
      <c r="H2" s="2"/>
      <c r="I2" s="1"/>
    </row>
    <row r="3" spans="1:9" ht="17.25" customHeight="1">
      <c r="A3" s="57" t="s">
        <v>1</v>
      </c>
      <c r="B3" s="57"/>
      <c r="C3" s="57"/>
      <c r="D3" s="57"/>
      <c r="E3" s="57"/>
      <c r="F3" s="57"/>
      <c r="G3" s="57"/>
      <c r="H3" s="57"/>
      <c r="I3" s="1"/>
    </row>
    <row r="4" spans="1:9" ht="15.75">
      <c r="A4" s="58" t="s">
        <v>44</v>
      </c>
      <c r="B4" s="58"/>
      <c r="C4" s="58"/>
      <c r="D4" s="58"/>
      <c r="E4" s="58"/>
      <c r="F4" s="58"/>
      <c r="G4" s="58"/>
      <c r="H4" s="58"/>
      <c r="I4" s="1"/>
    </row>
    <row r="5" spans="1:9" ht="18.75">
      <c r="A5" s="59" t="s">
        <v>0</v>
      </c>
      <c r="B5" s="59"/>
      <c r="C5" s="59"/>
      <c r="D5" s="59"/>
      <c r="E5" s="59"/>
      <c r="F5" s="59"/>
      <c r="G5" s="59"/>
      <c r="H5" s="59"/>
      <c r="I5" s="1"/>
    </row>
    <row r="6" spans="1:9" ht="3" customHeight="1" thickBot="1">
      <c r="A6" s="1"/>
      <c r="B6" s="3"/>
      <c r="C6" s="3"/>
      <c r="D6" s="3"/>
      <c r="E6" s="3"/>
      <c r="F6" s="3"/>
      <c r="G6" s="3"/>
      <c r="H6" s="2"/>
      <c r="I6" s="1"/>
    </row>
    <row r="7" spans="1:9" ht="12.75" customHeight="1" thickBot="1">
      <c r="A7" s="4"/>
      <c r="B7" s="54" t="s">
        <v>8</v>
      </c>
      <c r="C7" s="52" t="s">
        <v>2</v>
      </c>
      <c r="D7" s="53"/>
      <c r="E7" s="12"/>
      <c r="F7" s="12"/>
      <c r="G7" s="9"/>
      <c r="H7" s="15"/>
      <c r="I7" s="1"/>
    </row>
    <row r="8" spans="1:9" ht="13.5" customHeight="1">
      <c r="A8" s="4"/>
      <c r="B8" s="55"/>
      <c r="C8" s="20" t="s">
        <v>10</v>
      </c>
      <c r="D8" s="9" t="s">
        <v>3</v>
      </c>
      <c r="E8" s="13"/>
      <c r="F8" s="13" t="s">
        <v>5</v>
      </c>
      <c r="G8" s="13" t="s">
        <v>5</v>
      </c>
      <c r="H8" s="16"/>
      <c r="I8" s="1"/>
    </row>
    <row r="9" spans="1:9" ht="13.5" customHeight="1" thickBot="1">
      <c r="A9" s="4"/>
      <c r="B9" s="56"/>
      <c r="C9" s="11" t="s">
        <v>11</v>
      </c>
      <c r="D9" s="11">
        <v>0.7</v>
      </c>
      <c r="E9" s="14" t="s">
        <v>4</v>
      </c>
      <c r="F9" s="14" t="s">
        <v>6</v>
      </c>
      <c r="G9" s="10" t="s">
        <v>7</v>
      </c>
      <c r="H9" s="17" t="s">
        <v>9</v>
      </c>
      <c r="I9" s="1"/>
    </row>
    <row r="10" spans="1:9" ht="14.25" customHeight="1">
      <c r="A10" s="4"/>
      <c r="B10" s="22" t="s">
        <v>12</v>
      </c>
      <c r="C10" s="27"/>
      <c r="D10" s="33"/>
      <c r="E10" s="27"/>
      <c r="F10" s="27"/>
      <c r="G10" s="27"/>
      <c r="H10" s="37"/>
      <c r="I10" s="1"/>
    </row>
    <row r="11" spans="1:9" ht="14.25" customHeight="1">
      <c r="A11" s="4"/>
      <c r="B11" s="23" t="s">
        <v>42</v>
      </c>
      <c r="C11" s="28">
        <v>22500000</v>
      </c>
      <c r="D11" s="34">
        <v>52500000</v>
      </c>
      <c r="E11" s="28">
        <v>0</v>
      </c>
      <c r="F11" s="28">
        <v>0</v>
      </c>
      <c r="G11" s="28">
        <v>0</v>
      </c>
      <c r="H11" s="38">
        <f>SUM(C11:G11)</f>
        <v>75000000</v>
      </c>
      <c r="I11" s="1" t="s">
        <v>19</v>
      </c>
    </row>
    <row r="12" spans="1:9" ht="14.25" customHeight="1">
      <c r="A12" s="4"/>
      <c r="B12" s="45" t="s">
        <v>27</v>
      </c>
      <c r="C12" s="28"/>
      <c r="D12" s="34"/>
      <c r="E12" s="28">
        <v>0</v>
      </c>
      <c r="F12" s="28">
        <v>0</v>
      </c>
      <c r="G12" s="28">
        <v>0</v>
      </c>
      <c r="H12" s="38">
        <f t="shared" ref="H12:H19" si="0">SUM(C12:G12)</f>
        <v>0</v>
      </c>
      <c r="I12" s="1"/>
    </row>
    <row r="13" spans="1:9" ht="14.25" customHeight="1">
      <c r="A13" s="4"/>
      <c r="B13" s="23" t="s">
        <v>28</v>
      </c>
      <c r="C13" s="28"/>
      <c r="D13" s="34"/>
      <c r="E13" s="28">
        <v>0</v>
      </c>
      <c r="F13" s="28">
        <v>0</v>
      </c>
      <c r="G13" s="28">
        <v>0</v>
      </c>
      <c r="H13" s="38">
        <f t="shared" si="0"/>
        <v>0</v>
      </c>
      <c r="I13" s="1"/>
    </row>
    <row r="14" spans="1:9" ht="14.25" customHeight="1">
      <c r="A14" s="4"/>
      <c r="B14" s="23" t="s">
        <v>21</v>
      </c>
      <c r="C14" s="30"/>
      <c r="D14" s="36"/>
      <c r="E14" s="30"/>
      <c r="F14" s="30"/>
      <c r="G14" s="30"/>
      <c r="H14" s="40"/>
      <c r="I14" s="1"/>
    </row>
    <row r="15" spans="1:9" ht="14.25" customHeight="1">
      <c r="A15" s="4"/>
      <c r="B15" s="23" t="s">
        <v>37</v>
      </c>
      <c r="C15" s="30">
        <v>6807789.5700000003</v>
      </c>
      <c r="D15" s="36">
        <v>2980949.51</v>
      </c>
      <c r="E15" s="30"/>
      <c r="F15" s="30"/>
      <c r="G15" s="30"/>
      <c r="H15" s="40">
        <f>SUM(C15:G15)</f>
        <v>9788739.0800000001</v>
      </c>
      <c r="I15" s="1"/>
    </row>
    <row r="16" spans="1:9" ht="14.25" customHeight="1">
      <c r="A16" s="4"/>
      <c r="B16" s="23" t="s">
        <v>38</v>
      </c>
      <c r="C16" s="30">
        <v>4985013.55</v>
      </c>
      <c r="D16" s="36">
        <v>0</v>
      </c>
      <c r="E16" s="30"/>
      <c r="F16" s="30"/>
      <c r="G16" s="30"/>
      <c r="H16" s="40">
        <f>SUM(C16:G16)</f>
        <v>4985013.55</v>
      </c>
      <c r="I16" s="1"/>
    </row>
    <row r="17" spans="1:9" ht="14.25" customHeight="1">
      <c r="A17" s="4"/>
      <c r="B17" s="23" t="s">
        <v>39</v>
      </c>
      <c r="C17" s="30">
        <v>676773.79</v>
      </c>
      <c r="D17" s="36">
        <v>1208635.43</v>
      </c>
      <c r="E17" s="30"/>
      <c r="F17" s="30"/>
      <c r="G17" s="30"/>
      <c r="H17" s="40">
        <f>SUM(C17:G17)</f>
        <v>1885409.22</v>
      </c>
      <c r="I17" s="1"/>
    </row>
    <row r="18" spans="1:9" ht="14.25" customHeight="1">
      <c r="A18" s="4"/>
      <c r="B18" s="23" t="s">
        <v>40</v>
      </c>
      <c r="C18" s="30">
        <v>10254890.960000001</v>
      </c>
      <c r="D18" s="36">
        <v>20527078.91</v>
      </c>
      <c r="E18" s="30"/>
      <c r="F18" s="30"/>
      <c r="G18" s="30"/>
      <c r="H18" s="40">
        <f>SUM(C18:G18)</f>
        <v>30781969.870000001</v>
      </c>
      <c r="I18" s="1"/>
    </row>
    <row r="19" spans="1:9" ht="14.25" customHeight="1" thickBot="1">
      <c r="A19" s="4"/>
      <c r="B19" s="23" t="s">
        <v>41</v>
      </c>
      <c r="C19" s="29">
        <v>13701022.810000001</v>
      </c>
      <c r="D19" s="35">
        <v>31969053.23</v>
      </c>
      <c r="E19" s="29"/>
      <c r="F19" s="29"/>
      <c r="G19" s="29"/>
      <c r="H19" s="39">
        <f t="shared" si="0"/>
        <v>45670076.039999999</v>
      </c>
      <c r="I19" s="1"/>
    </row>
    <row r="20" spans="1:9">
      <c r="A20" s="4"/>
      <c r="B20" s="24" t="s">
        <v>13</v>
      </c>
      <c r="C20" s="48">
        <f>SUM(C11:C19)</f>
        <v>58925490.68</v>
      </c>
      <c r="D20" s="48">
        <f t="shared" ref="D20:G20" si="1">SUM(D11:D19)</f>
        <v>109185717.08</v>
      </c>
      <c r="E20" s="48">
        <f t="shared" si="1"/>
        <v>0</v>
      </c>
      <c r="F20" s="48">
        <f t="shared" si="1"/>
        <v>0</v>
      </c>
      <c r="G20" s="48">
        <f t="shared" si="1"/>
        <v>0</v>
      </c>
      <c r="H20" s="49">
        <f>SUM(H11:H19)</f>
        <v>168111207.75999999</v>
      </c>
      <c r="I20" s="1"/>
    </row>
    <row r="21" spans="1:9">
      <c r="A21" s="4"/>
      <c r="B21" s="25" t="s">
        <v>14</v>
      </c>
      <c r="C21" s="30"/>
      <c r="D21" s="36"/>
      <c r="E21" s="30"/>
      <c r="F21" s="30"/>
      <c r="G21" s="30"/>
      <c r="H21" s="40"/>
      <c r="I21" s="1"/>
    </row>
    <row r="22" spans="1:9" ht="12" customHeight="1">
      <c r="A22" s="4"/>
      <c r="B22" s="25" t="s">
        <v>45</v>
      </c>
      <c r="C22" s="30">
        <v>731955</v>
      </c>
      <c r="D22" s="36">
        <v>994675</v>
      </c>
      <c r="E22" s="30"/>
      <c r="F22" s="30"/>
      <c r="G22" s="30"/>
      <c r="H22" s="40">
        <f>SUM(C22:G22)</f>
        <v>1726630</v>
      </c>
      <c r="I22" s="1"/>
    </row>
    <row r="23" spans="1:9" ht="12" customHeight="1">
      <c r="A23" s="4"/>
      <c r="B23" s="25" t="s">
        <v>43</v>
      </c>
      <c r="C23" s="30"/>
      <c r="D23" s="36">
        <v>1050000</v>
      </c>
      <c r="E23" s="30"/>
      <c r="F23" s="30"/>
      <c r="G23" s="30"/>
      <c r="H23" s="40">
        <f>SUM(C23:G23)</f>
        <v>1050000</v>
      </c>
      <c r="I23" s="1"/>
    </row>
    <row r="24" spans="1:9" ht="12" customHeight="1">
      <c r="A24" s="4"/>
      <c r="B24" s="25" t="s">
        <v>35</v>
      </c>
      <c r="C24" s="30">
        <v>7248253.6200000001</v>
      </c>
      <c r="D24" s="36"/>
      <c r="E24" s="30"/>
      <c r="F24" s="30"/>
      <c r="G24" s="30"/>
      <c r="H24" s="40">
        <f t="shared" ref="H24:H26" si="2">SUM(C24:G24)</f>
        <v>7248253.6200000001</v>
      </c>
      <c r="I24" s="1"/>
    </row>
    <row r="25" spans="1:9" ht="12" customHeight="1">
      <c r="A25" s="4"/>
      <c r="B25" s="25" t="s">
        <v>36</v>
      </c>
      <c r="C25" s="30"/>
      <c r="D25" s="36"/>
      <c r="E25" s="30"/>
      <c r="F25" s="30"/>
      <c r="G25" s="30"/>
      <c r="H25" s="40">
        <f t="shared" si="2"/>
        <v>0</v>
      </c>
      <c r="I25" s="1"/>
    </row>
    <row r="26" spans="1:9" ht="12" customHeight="1">
      <c r="A26" s="4"/>
      <c r="B26" s="25" t="s">
        <v>16</v>
      </c>
      <c r="C26" s="30"/>
      <c r="D26" s="36">
        <v>3117000</v>
      </c>
      <c r="E26" s="30"/>
      <c r="F26" s="30"/>
      <c r="G26" s="30"/>
      <c r="H26" s="40">
        <f t="shared" si="2"/>
        <v>3117000</v>
      </c>
      <c r="I26" s="1"/>
    </row>
    <row r="27" spans="1:9" ht="12" customHeight="1" thickBot="1">
      <c r="A27" s="4"/>
      <c r="B27" s="25" t="s">
        <v>17</v>
      </c>
      <c r="C27" s="29"/>
      <c r="D27" s="35">
        <v>15037318.17</v>
      </c>
      <c r="E27" s="29"/>
      <c r="F27" s="29"/>
      <c r="G27" s="29"/>
      <c r="H27" s="39">
        <f t="shared" ref="H27" si="3">SUM(C27:G27)</f>
        <v>15037318.17</v>
      </c>
      <c r="I27" s="1"/>
    </row>
    <row r="28" spans="1:9" ht="15.75" thickBot="1">
      <c r="A28" s="4"/>
      <c r="B28" s="24" t="s">
        <v>23</v>
      </c>
      <c r="C28" s="31">
        <f t="shared" ref="C28:H28" si="4">SUM(C22:C27)</f>
        <v>7980208.6200000001</v>
      </c>
      <c r="D28" s="6">
        <f t="shared" si="4"/>
        <v>20198993.170000002</v>
      </c>
      <c r="E28" s="31">
        <f t="shared" si="4"/>
        <v>0</v>
      </c>
      <c r="F28" s="31">
        <f t="shared" si="4"/>
        <v>0</v>
      </c>
      <c r="G28" s="31">
        <f t="shared" si="4"/>
        <v>0</v>
      </c>
      <c r="H28" s="41">
        <f t="shared" si="4"/>
        <v>28179201.789999999</v>
      </c>
      <c r="I28" s="1"/>
    </row>
    <row r="29" spans="1:9" ht="15.75" thickBot="1">
      <c r="A29" s="4"/>
      <c r="B29" s="24" t="s">
        <v>15</v>
      </c>
      <c r="C29" s="32">
        <f>C20-C28</f>
        <v>50945282.060000002</v>
      </c>
      <c r="D29" s="7">
        <f>SUM(D22:D27)</f>
        <v>20198993.170000002</v>
      </c>
      <c r="E29" s="32">
        <f>E20-E28</f>
        <v>0</v>
      </c>
      <c r="F29" s="32">
        <f>F20-F28</f>
        <v>0</v>
      </c>
      <c r="G29" s="32">
        <f>G20-G28</f>
        <v>0</v>
      </c>
      <c r="H29" s="42">
        <f>H20-H28</f>
        <v>139932005.97</v>
      </c>
      <c r="I29" s="1"/>
    </row>
    <row r="30" spans="1:9" ht="6" customHeight="1" thickTop="1" thickBot="1">
      <c r="A30" s="4"/>
      <c r="B30" s="26"/>
      <c r="C30" s="31"/>
      <c r="D30" s="35"/>
      <c r="E30" s="29"/>
      <c r="F30" s="29"/>
      <c r="G30" s="29"/>
      <c r="H30" s="39"/>
      <c r="I30" s="1"/>
    </row>
    <row r="31" spans="1:9" ht="6" customHeight="1">
      <c r="A31" s="4"/>
      <c r="B31" s="4"/>
      <c r="C31" s="1"/>
      <c r="D31" s="1"/>
      <c r="E31" s="5"/>
      <c r="F31" s="5"/>
      <c r="G31" s="1"/>
      <c r="H31" s="2"/>
      <c r="I31" s="1"/>
    </row>
    <row r="32" spans="1:9">
      <c r="A32" s="4"/>
      <c r="B32" s="43" t="s">
        <v>32</v>
      </c>
      <c r="C32" s="1"/>
      <c r="D32" s="18" t="s">
        <v>30</v>
      </c>
      <c r="E32" s="18"/>
      <c r="F32" s="5"/>
      <c r="G32" s="1"/>
      <c r="H32" s="2"/>
      <c r="I32" s="1"/>
    </row>
    <row r="33" spans="1:9">
      <c r="A33" s="4"/>
      <c r="B33" s="44" t="s">
        <v>33</v>
      </c>
      <c r="C33" s="5"/>
      <c r="D33" s="18" t="s">
        <v>29</v>
      </c>
      <c r="E33" s="18"/>
      <c r="F33" s="5"/>
      <c r="G33" s="1"/>
      <c r="H33" s="2"/>
      <c r="I33" s="1"/>
    </row>
    <row r="34" spans="1:9" ht="13.5" customHeight="1">
      <c r="A34" s="4"/>
      <c r="B34" s="44" t="s">
        <v>34</v>
      </c>
      <c r="C34" s="19"/>
      <c r="D34" s="47" t="s">
        <v>31</v>
      </c>
      <c r="E34" s="5"/>
      <c r="F34" s="5"/>
      <c r="G34" s="1"/>
      <c r="H34" s="2"/>
      <c r="I34" s="1"/>
    </row>
    <row r="35" spans="1:9" ht="15.75">
      <c r="A35" s="4"/>
      <c r="B35" s="46" t="s">
        <v>20</v>
      </c>
      <c r="C35" s="19"/>
      <c r="D35" s="1"/>
      <c r="E35" s="5"/>
      <c r="F35" s="8"/>
      <c r="G35" s="1"/>
      <c r="H35" s="2"/>
      <c r="I35" s="1"/>
    </row>
    <row r="36" spans="1:9" ht="15.75">
      <c r="A36" s="4"/>
      <c r="B36" s="50" t="s">
        <v>46</v>
      </c>
      <c r="C36" s="19"/>
      <c r="D36" s="1"/>
      <c r="E36" s="5"/>
      <c r="F36" s="51" t="s">
        <v>46</v>
      </c>
      <c r="G36" s="51"/>
      <c r="H36" s="2"/>
      <c r="I36" s="1"/>
    </row>
    <row r="37" spans="1:9" ht="15.75">
      <c r="A37" s="4"/>
      <c r="B37" s="21" t="s">
        <v>24</v>
      </c>
      <c r="C37" s="19"/>
      <c r="D37" s="1"/>
      <c r="E37" s="5"/>
      <c r="F37" s="8" t="s">
        <v>22</v>
      </c>
      <c r="G37" s="1"/>
      <c r="H37" s="2"/>
      <c r="I37" s="1"/>
    </row>
    <row r="38" spans="1:9">
      <c r="B38" t="s">
        <v>25</v>
      </c>
      <c r="F38" s="5" t="s">
        <v>18</v>
      </c>
    </row>
    <row r="39" spans="1:9">
      <c r="F39" s="5"/>
    </row>
  </sheetData>
  <sheetProtection password="F855" sheet="1" objects="1" scenarios="1"/>
  <mergeCells count="6">
    <mergeCell ref="F36:G36"/>
    <mergeCell ref="C7:D7"/>
    <mergeCell ref="B7:B9"/>
    <mergeCell ref="A3:H3"/>
    <mergeCell ref="A4:H4"/>
    <mergeCell ref="A5:H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1ST qrtr 2016 </vt:lpstr>
      <vt:lpstr>'1ST qrtr 2016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MIS</cp:lastModifiedBy>
  <cp:lastPrinted>2018-10-18T00:30:09Z</cp:lastPrinted>
  <dcterms:created xsi:type="dcterms:W3CDTF">2013-04-15T03:10:02Z</dcterms:created>
  <dcterms:modified xsi:type="dcterms:W3CDTF">2018-10-19T03:11:36Z</dcterms:modified>
</cp:coreProperties>
</file>